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IV-B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IV-B'!$A$1:$L$79</definedName>
    <definedName name="_xlnm.Print_Titles" localSheetId="0">'REGION IV-B'!$1:$6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" l="1"/>
  <c r="L79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5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8" i="1"/>
  <c r="L37" i="1"/>
  <c r="L36" i="1"/>
  <c r="L35" i="1"/>
  <c r="L34" i="1"/>
  <c r="L33" i="1"/>
  <c r="L32" i="1"/>
  <c r="L31" i="1"/>
  <c r="I82" i="1"/>
  <c r="H82" i="1"/>
  <c r="G82" i="1"/>
  <c r="F82" i="1"/>
  <c r="E82" i="1"/>
  <c r="L27" i="1"/>
  <c r="L25" i="1"/>
  <c r="L24" i="1"/>
  <c r="L23" i="1"/>
  <c r="L22" i="1"/>
  <c r="L21" i="1"/>
  <c r="L20" i="1"/>
  <c r="L19" i="1"/>
  <c r="L17" i="1"/>
  <c r="L16" i="1"/>
  <c r="L15" i="1"/>
  <c r="L14" i="1"/>
  <c r="L13" i="1"/>
  <c r="L12" i="1"/>
  <c r="L11" i="1"/>
  <c r="C5" i="1"/>
  <c r="L82" i="1" l="1"/>
  <c r="D82" i="1"/>
  <c r="J82" i="1"/>
</calcChain>
</file>

<file path=xl/sharedStrings.xml><?xml version="1.0" encoding="utf-8"?>
<sst xmlns="http://schemas.openxmlformats.org/spreadsheetml/2006/main" count="84" uniqueCount="80">
  <si>
    <t xml:space="preserve">Republic of the Philippines
</t>
  </si>
  <si>
    <t xml:space="preserve">National Electrification Administration
</t>
  </si>
  <si>
    <t>Consolidated SFP for MIMAROPA Region</t>
  </si>
  <si>
    <t>Particulars</t>
  </si>
  <si>
    <t>LUBELCO</t>
  </si>
  <si>
    <t>OMECO</t>
  </si>
  <si>
    <t>ORMECO</t>
  </si>
  <si>
    <t>MARELCO</t>
  </si>
  <si>
    <t>TIELCO</t>
  </si>
  <si>
    <t>ROMELCO</t>
  </si>
  <si>
    <t>BISELCO</t>
  </si>
  <si>
    <t>PALECO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</si>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</sst>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666666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/>
    <xf numFmtId="0" fontId="5" fillId="0" borderId="0" xfId="0" applyNumberFormat="1" applyFont="1" applyFill="1" applyBorder="1" applyAlignment="1">
      <alignment horizontal="right" vertical="top" wrapText="1" readingOrder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7" fillId="3" borderId="0" xfId="0" applyNumberFormat="1" applyFont="1" applyFill="1" applyBorder="1" applyAlignment="1">
      <alignment horizontal="right" vertical="center" wrapText="1" readingOrder="1"/>
    </xf>
    <xf numFmtId="164" fontId="8" fillId="0" borderId="3" xfId="0" applyNumberFormat="1" applyFont="1" applyFill="1" applyBorder="1" applyAlignment="1">
      <alignment horizontal="right" vertical="center" wrapText="1" readingOrder="1"/>
    </xf>
    <xf numFmtId="164" fontId="8" fillId="0" borderId="4" xfId="0" applyNumberFormat="1" applyFont="1" applyFill="1" applyBorder="1" applyAlignment="1">
      <alignment horizontal="right" vertical="center" wrapText="1" readingOrder="1"/>
    </xf>
    <xf numFmtId="164" fontId="7" fillId="4" borderId="3" xfId="0" applyNumberFormat="1" applyFont="1" applyFill="1" applyBorder="1" applyAlignment="1">
      <alignment horizontal="right" vertical="center" wrapText="1" readingOrder="1"/>
    </xf>
    <xf numFmtId="164" fontId="7" fillId="4" borderId="4" xfId="0" applyNumberFormat="1" applyFont="1" applyFill="1" applyBorder="1" applyAlignment="1">
      <alignment horizontal="right" vertical="center" wrapText="1" readingOrder="1"/>
    </xf>
    <xf numFmtId="39" fontId="7" fillId="3" borderId="0" xfId="0" applyNumberFormat="1" applyFont="1" applyFill="1" applyBorder="1" applyAlignment="1">
      <alignment horizontal="right" vertical="center" wrapText="1" readingOrder="1"/>
    </xf>
    <xf numFmtId="39" fontId="7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164" fontId="7" fillId="5" borderId="8" xfId="0" applyNumberFormat="1" applyFont="1" applyFill="1" applyBorder="1" applyAlignment="1">
      <alignment horizontal="right" vertical="center" wrapText="1" readingOrder="1"/>
    </xf>
    <xf numFmtId="164" fontId="7" fillId="5" borderId="6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8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7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7" fillId="3" borderId="6" xfId="0" applyNumberFormat="1" applyFont="1" applyFill="1" applyBorder="1" applyAlignment="1">
      <alignment vertical="center" wrapText="1" readingOrder="1"/>
    </xf>
    <xf numFmtId="0" fontId="7" fillId="4" borderId="4" xfId="0" applyNumberFormat="1" applyFont="1" applyFill="1" applyBorder="1" applyAlignment="1">
      <alignment vertical="center" wrapText="1" readingOrder="1"/>
    </xf>
    <xf numFmtId="0" fontId="7" fillId="3" borderId="4" xfId="0" applyNumberFormat="1" applyFont="1" applyFill="1" applyBorder="1" applyAlignment="1">
      <alignment vertical="center" wrapText="1" readingOrder="1"/>
    </xf>
    <xf numFmtId="0" fontId="7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182880"/>
          <a:ext cx="866775" cy="836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L82"/>
  <sheetViews>
    <sheetView showGridLines="0" tabSelected="1" view="pageBreakPreview" zoomScaleNormal="100" zoomScaleSheetLayoutView="100" workbookViewId="0">
      <selection activeCell="D7" sqref="D7"/>
    </sheetView>
  </sheetViews>
  <sheetFormatPr defaultColWidth="9.109375" defaultRowHeight="14.4" x14ac:dyDescent="0.3"/>
  <cols>
    <col min="1" max="1" width="1.5546875" style="2" customWidth="1"/>
    <col min="2" max="2" width="13.33203125" style="2" customWidth="1"/>
    <col min="3" max="3" width="26.88671875" style="2" customWidth="1"/>
    <col min="4" max="4" width="12.6640625" style="2" customWidth="1"/>
    <col min="5" max="5" width="11.6640625" style="2" bestFit="1" customWidth="1"/>
    <col min="6" max="6" width="12.109375" style="2" bestFit="1" customWidth="1"/>
    <col min="7" max="7" width="10.6640625" style="2" bestFit="1" customWidth="1"/>
    <col min="8" max="8" width="10.5546875" style="2" bestFit="1" customWidth="1"/>
    <col min="9" max="9" width="10.6640625" style="2" bestFit="1" customWidth="1"/>
    <col min="10" max="10" width="10.5546875" style="2" bestFit="1" customWidth="1"/>
    <col min="11" max="11" width="12.109375" style="2" bestFit="1" customWidth="1"/>
    <col min="12" max="12" width="13.109375" style="2" bestFit="1" customWidth="1"/>
    <col min="13" max="13" width="3.33203125" style="2" customWidth="1"/>
    <col min="14" max="16384" width="9.109375" style="2"/>
  </cols>
  <sheetData>
    <row r="2" spans="2:12" x14ac:dyDescent="0.3">
      <c r="B2" s="21"/>
      <c r="C2" s="26" t="s">
        <v>0</v>
      </c>
      <c r="D2" s="27"/>
      <c r="E2" s="1"/>
      <c r="F2" s="1"/>
      <c r="G2" s="1"/>
    </row>
    <row r="3" spans="2:12" x14ac:dyDescent="0.3">
      <c r="B3" s="21"/>
      <c r="C3" s="26" t="s">
        <v>1</v>
      </c>
      <c r="D3" s="27"/>
      <c r="E3" s="27"/>
      <c r="F3" s="1"/>
      <c r="G3" s="1"/>
    </row>
    <row r="4" spans="2:12" x14ac:dyDescent="0.3">
      <c r="B4" s="21"/>
      <c r="C4" s="28" t="s">
        <v>2</v>
      </c>
      <c r="D4" s="29"/>
      <c r="E4" s="29"/>
      <c r="F4" s="29"/>
      <c r="G4" s="29"/>
      <c r="H4" s="3"/>
    </row>
    <row r="5" spans="2:12" x14ac:dyDescent="0.3">
      <c r="B5" s="21"/>
      <c r="C5" s="30" t="str">
        <f>[4]CAR!$C$5</f>
        <v>As of June 2023
In Thousand</v>
      </c>
      <c r="D5" s="27"/>
      <c r="E5" s="27"/>
      <c r="F5" s="1"/>
      <c r="G5" s="1"/>
    </row>
    <row r="6" spans="2:12" x14ac:dyDescent="0.3">
      <c r="B6" s="21"/>
      <c r="C6" s="27"/>
      <c r="D6" s="27"/>
      <c r="E6" s="27"/>
      <c r="F6" s="1"/>
      <c r="G6" s="1"/>
    </row>
    <row r="8" spans="2:12" ht="29.25" customHeight="1" x14ac:dyDescent="0.3">
      <c r="B8" s="31" t="s">
        <v>3</v>
      </c>
      <c r="C8" s="32"/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</row>
    <row r="9" spans="2:12" x14ac:dyDescent="0.3">
      <c r="B9" s="25" t="s">
        <v>13</v>
      </c>
      <c r="C9" s="21"/>
      <c r="D9" s="5"/>
      <c r="E9" s="5"/>
      <c r="F9" s="5"/>
      <c r="G9" s="5"/>
      <c r="H9" s="5"/>
      <c r="I9" s="5"/>
      <c r="J9" s="5"/>
      <c r="K9" s="5"/>
      <c r="L9" s="5"/>
    </row>
    <row r="10" spans="2:12" x14ac:dyDescent="0.3">
      <c r="B10" s="25" t="s">
        <v>14</v>
      </c>
      <c r="C10" s="21"/>
      <c r="D10" s="5"/>
      <c r="E10" s="5"/>
      <c r="F10" s="5"/>
      <c r="G10" s="5"/>
      <c r="H10" s="5"/>
      <c r="I10" s="5"/>
      <c r="J10" s="5"/>
      <c r="K10" s="5"/>
      <c r="L10" s="5"/>
    </row>
    <row r="11" spans="2:12" ht="28.2" customHeight="1" x14ac:dyDescent="0.3">
      <c r="B11" s="16" t="s">
        <v>15</v>
      </c>
      <c r="C11" s="17"/>
      <c r="D11" s="6">
        <v>167882245.56999999</v>
      </c>
      <c r="E11" s="7">
        <v>290119604.12</v>
      </c>
      <c r="F11" s="6">
        <v>1574559037.78</v>
      </c>
      <c r="G11" s="7">
        <v>448343424.16000003</v>
      </c>
      <c r="H11" s="6">
        <v>126590581.14</v>
      </c>
      <c r="I11" s="6">
        <v>386846610.25999999</v>
      </c>
      <c r="J11" s="6">
        <v>210762467.72999999</v>
      </c>
      <c r="K11" s="6">
        <v>769299613.57000005</v>
      </c>
      <c r="L11" s="8">
        <f>SUM(D11:K11)</f>
        <v>3974403584.3299999</v>
      </c>
    </row>
    <row r="12" spans="2:12" ht="22.95" customHeight="1" x14ac:dyDescent="0.3">
      <c r="B12" s="16" t="s">
        <v>16</v>
      </c>
      <c r="C12" s="17"/>
      <c r="D12" s="6">
        <v>0</v>
      </c>
      <c r="E12" s="7">
        <v>328922532.06999999</v>
      </c>
      <c r="F12" s="6">
        <v>308205844.88</v>
      </c>
      <c r="G12" s="7">
        <v>117640199.81999999</v>
      </c>
      <c r="H12" s="6">
        <v>134548472.09</v>
      </c>
      <c r="I12" s="6">
        <v>35982515.719999999</v>
      </c>
      <c r="J12" s="6">
        <v>257449658.38999999</v>
      </c>
      <c r="K12" s="6">
        <v>0</v>
      </c>
      <c r="L12" s="8">
        <f t="shared" ref="L12:L17" si="0">SUM(D12:K12)</f>
        <v>1182749222.97</v>
      </c>
    </row>
    <row r="13" spans="2:12" x14ac:dyDescent="0.3">
      <c r="B13" s="16" t="s">
        <v>17</v>
      </c>
      <c r="C13" s="17"/>
      <c r="D13" s="6">
        <v>0</v>
      </c>
      <c r="E13" s="7">
        <v>57168469.920000002</v>
      </c>
      <c r="F13" s="6">
        <v>547127332.40999997</v>
      </c>
      <c r="G13" s="7">
        <v>0</v>
      </c>
      <c r="H13" s="6">
        <v>0</v>
      </c>
      <c r="I13" s="6">
        <v>0</v>
      </c>
      <c r="J13" s="6">
        <v>0</v>
      </c>
      <c r="K13" s="6">
        <v>0</v>
      </c>
      <c r="L13" s="8">
        <f t="shared" si="0"/>
        <v>604295802.32999992</v>
      </c>
    </row>
    <row r="14" spans="2:12" x14ac:dyDescent="0.3">
      <c r="B14" s="16" t="s">
        <v>18</v>
      </c>
      <c r="C14" s="17"/>
      <c r="D14" s="6">
        <v>0</v>
      </c>
      <c r="E14" s="7">
        <v>0</v>
      </c>
      <c r="F14" s="6">
        <v>0</v>
      </c>
      <c r="G14" s="7">
        <v>0</v>
      </c>
      <c r="H14" s="6">
        <v>0</v>
      </c>
      <c r="I14" s="6">
        <v>0</v>
      </c>
      <c r="J14" s="6">
        <v>0</v>
      </c>
      <c r="K14" s="6">
        <v>0</v>
      </c>
      <c r="L14" s="8">
        <f t="shared" si="0"/>
        <v>0</v>
      </c>
    </row>
    <row r="15" spans="2:12" x14ac:dyDescent="0.3">
      <c r="B15" s="16" t="s">
        <v>19</v>
      </c>
      <c r="C15" s="17"/>
      <c r="D15" s="6">
        <v>790058.53</v>
      </c>
      <c r="E15" s="7">
        <v>135160315.47999999</v>
      </c>
      <c r="F15" s="6">
        <v>183466803.19999999</v>
      </c>
      <c r="G15" s="7">
        <v>29265568.09</v>
      </c>
      <c r="H15" s="6">
        <v>32289338.550000001</v>
      </c>
      <c r="I15" s="6">
        <v>1423196.82</v>
      </c>
      <c r="J15" s="6">
        <v>18091864.25</v>
      </c>
      <c r="K15" s="6">
        <v>591847702.78999996</v>
      </c>
      <c r="L15" s="8">
        <f t="shared" si="0"/>
        <v>992334847.70999992</v>
      </c>
    </row>
    <row r="16" spans="2:12" x14ac:dyDescent="0.3">
      <c r="B16" s="16" t="s">
        <v>20</v>
      </c>
      <c r="C16" s="17"/>
      <c r="D16" s="6">
        <v>653409.1</v>
      </c>
      <c r="E16" s="7">
        <v>12228432.210000001</v>
      </c>
      <c r="F16" s="6">
        <v>3894848.94</v>
      </c>
      <c r="G16" s="7">
        <v>6768415.5300000003</v>
      </c>
      <c r="H16" s="6">
        <v>9432273.1899999995</v>
      </c>
      <c r="I16" s="6">
        <v>95655323.349999994</v>
      </c>
      <c r="J16" s="6">
        <v>34458359.789999999</v>
      </c>
      <c r="K16" s="6">
        <v>126797462.26000001</v>
      </c>
      <c r="L16" s="8">
        <f t="shared" si="0"/>
        <v>289888524.37</v>
      </c>
    </row>
    <row r="17" spans="2:12" x14ac:dyDescent="0.3">
      <c r="B17" s="23" t="s">
        <v>21</v>
      </c>
      <c r="C17" s="17"/>
      <c r="D17" s="8">
        <v>169325713.19999999</v>
      </c>
      <c r="E17" s="9">
        <v>823599353.79999995</v>
      </c>
      <c r="F17" s="8">
        <v>2617253867.21</v>
      </c>
      <c r="G17" s="9">
        <v>602017607.60000002</v>
      </c>
      <c r="H17" s="8">
        <v>302860664.97000003</v>
      </c>
      <c r="I17" s="8">
        <v>519907646.14999998</v>
      </c>
      <c r="J17" s="8">
        <v>520762350.16000003</v>
      </c>
      <c r="K17" s="8">
        <v>1487944778.6199999</v>
      </c>
      <c r="L17" s="8">
        <f t="shared" si="0"/>
        <v>7043671981.7099991</v>
      </c>
    </row>
    <row r="18" spans="2:12" x14ac:dyDescent="0.3">
      <c r="B18" s="24" t="s">
        <v>22</v>
      </c>
      <c r="C18" s="21"/>
      <c r="D18" s="10"/>
      <c r="E18" s="10"/>
      <c r="F18" s="10"/>
      <c r="G18" s="10"/>
      <c r="H18" s="10"/>
      <c r="I18" s="10"/>
      <c r="J18" s="10"/>
      <c r="K18" s="10"/>
      <c r="L18" s="5"/>
    </row>
    <row r="19" spans="2:12" x14ac:dyDescent="0.3">
      <c r="B19" s="16" t="s">
        <v>23</v>
      </c>
      <c r="C19" s="17"/>
      <c r="D19" s="6">
        <v>5711530.8700000001</v>
      </c>
      <c r="E19" s="7">
        <v>86559881.060000002</v>
      </c>
      <c r="F19" s="6">
        <v>234033634.31</v>
      </c>
      <c r="G19" s="7">
        <v>17599843.739999998</v>
      </c>
      <c r="H19" s="6">
        <v>20999467.030000001</v>
      </c>
      <c r="I19" s="6">
        <v>10233762.039999999</v>
      </c>
      <c r="J19" s="6">
        <v>38937400.619999997</v>
      </c>
      <c r="K19" s="6">
        <v>509709597.30000001</v>
      </c>
      <c r="L19" s="8">
        <f t="shared" ref="L19:L25" si="1">SUM(D19:K19)</f>
        <v>923785116.97000003</v>
      </c>
    </row>
    <row r="20" spans="2:12" x14ac:dyDescent="0.3">
      <c r="B20" s="16" t="s">
        <v>24</v>
      </c>
      <c r="C20" s="17"/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6">
        <v>0</v>
      </c>
      <c r="J20" s="6">
        <v>0</v>
      </c>
      <c r="K20" s="6">
        <v>0</v>
      </c>
      <c r="L20" s="8">
        <f t="shared" si="1"/>
        <v>0</v>
      </c>
    </row>
    <row r="21" spans="2:12" x14ac:dyDescent="0.3">
      <c r="B21" s="16" t="s">
        <v>25</v>
      </c>
      <c r="C21" s="17"/>
      <c r="D21" s="6">
        <v>5381284.2199999997</v>
      </c>
      <c r="E21" s="7">
        <v>160616696.16999999</v>
      </c>
      <c r="F21" s="6">
        <v>432808636.95999998</v>
      </c>
      <c r="G21" s="7">
        <v>42204512.090000004</v>
      </c>
      <c r="H21" s="6">
        <v>51286756.619999997</v>
      </c>
      <c r="I21" s="6">
        <v>40056997.270000003</v>
      </c>
      <c r="J21" s="6">
        <v>17714338.52</v>
      </c>
      <c r="K21" s="6">
        <v>407104550.68000001</v>
      </c>
      <c r="L21" s="8">
        <f t="shared" si="1"/>
        <v>1157173772.53</v>
      </c>
    </row>
    <row r="22" spans="2:12" x14ac:dyDescent="0.3">
      <c r="B22" s="16" t="s">
        <v>26</v>
      </c>
      <c r="C22" s="17"/>
      <c r="D22" s="6">
        <v>85622.1</v>
      </c>
      <c r="E22" s="7">
        <v>281501891.83999997</v>
      </c>
      <c r="F22" s="6">
        <v>383517952.17000002</v>
      </c>
      <c r="G22" s="7">
        <v>20635079.149999999</v>
      </c>
      <c r="H22" s="6">
        <v>411081.86</v>
      </c>
      <c r="I22" s="6">
        <v>40363822.469999999</v>
      </c>
      <c r="J22" s="6">
        <v>14149917.27</v>
      </c>
      <c r="K22" s="6">
        <v>103789765.42</v>
      </c>
      <c r="L22" s="8">
        <f t="shared" si="1"/>
        <v>844455132.27999997</v>
      </c>
    </row>
    <row r="23" spans="2:12" x14ac:dyDescent="0.3">
      <c r="B23" s="16" t="s">
        <v>27</v>
      </c>
      <c r="C23" s="17"/>
      <c r="D23" s="6">
        <v>1595987.31</v>
      </c>
      <c r="E23" s="7">
        <v>32518340.359999999</v>
      </c>
      <c r="F23" s="6">
        <v>51252044.210000001</v>
      </c>
      <c r="G23" s="7">
        <v>20718444.030000001</v>
      </c>
      <c r="H23" s="6">
        <v>14448414.27</v>
      </c>
      <c r="I23" s="6">
        <v>17295942.609999999</v>
      </c>
      <c r="J23" s="6">
        <v>18057260.039999999</v>
      </c>
      <c r="K23" s="6">
        <v>87721934.629999995</v>
      </c>
      <c r="L23" s="8">
        <f t="shared" si="1"/>
        <v>243608367.45999998</v>
      </c>
    </row>
    <row r="24" spans="2:12" x14ac:dyDescent="0.3">
      <c r="B24" s="16" t="s">
        <v>28</v>
      </c>
      <c r="C24" s="17"/>
      <c r="D24" s="6">
        <v>4140206.36</v>
      </c>
      <c r="E24" s="7">
        <v>147981.07</v>
      </c>
      <c r="F24" s="6">
        <v>206645300.72999999</v>
      </c>
      <c r="G24" s="7">
        <v>13640772.4</v>
      </c>
      <c r="H24" s="6">
        <v>2262224.64</v>
      </c>
      <c r="I24" s="6">
        <v>5156671.45</v>
      </c>
      <c r="J24" s="6">
        <v>5215954.3099999996</v>
      </c>
      <c r="K24" s="6">
        <v>9855342.7400000002</v>
      </c>
      <c r="L24" s="8">
        <f t="shared" si="1"/>
        <v>247064453.69999999</v>
      </c>
    </row>
    <row r="25" spans="2:12" x14ac:dyDescent="0.3">
      <c r="B25" s="23" t="s">
        <v>29</v>
      </c>
      <c r="C25" s="17"/>
      <c r="D25" s="8">
        <v>16914630.859999999</v>
      </c>
      <c r="E25" s="9">
        <v>561344790.5</v>
      </c>
      <c r="F25" s="8">
        <v>1308257568.3800001</v>
      </c>
      <c r="G25" s="9">
        <v>114798651.41</v>
      </c>
      <c r="H25" s="8">
        <v>89407944.420000002</v>
      </c>
      <c r="I25" s="8">
        <v>113107195.84</v>
      </c>
      <c r="J25" s="8">
        <v>94074870.760000005</v>
      </c>
      <c r="K25" s="8">
        <v>1118181190.77</v>
      </c>
      <c r="L25" s="8">
        <f t="shared" si="1"/>
        <v>3416086842.9400005</v>
      </c>
    </row>
    <row r="26" spans="2:12" ht="8.25" customHeight="1" x14ac:dyDescent="0.3">
      <c r="B26" s="20" t="s">
        <v>30</v>
      </c>
      <c r="C26" s="21"/>
      <c r="D26" s="11"/>
      <c r="E26" s="11"/>
      <c r="F26" s="11"/>
      <c r="G26" s="11"/>
      <c r="H26" s="11"/>
      <c r="I26" s="11"/>
      <c r="J26" s="11"/>
      <c r="K26" s="11"/>
      <c r="L26" s="12"/>
    </row>
    <row r="27" spans="2:12" ht="15" thickBot="1" x14ac:dyDescent="0.35">
      <c r="B27" s="18" t="s">
        <v>31</v>
      </c>
      <c r="C27" s="19"/>
      <c r="D27" s="13">
        <v>186240344.06</v>
      </c>
      <c r="E27" s="14">
        <v>1384944144.3</v>
      </c>
      <c r="F27" s="13">
        <v>3925511435.5900002</v>
      </c>
      <c r="G27" s="14">
        <v>716816259.00999999</v>
      </c>
      <c r="H27" s="13">
        <v>392268609.38999999</v>
      </c>
      <c r="I27" s="13">
        <v>633014841.99000001</v>
      </c>
      <c r="J27" s="13">
        <v>614837220.91999996</v>
      </c>
      <c r="K27" s="13">
        <v>2606125969.3899999</v>
      </c>
      <c r="L27" s="13">
        <f>SUM(D27:K27)</f>
        <v>10459758824.65</v>
      </c>
    </row>
    <row r="28" spans="2:12" ht="8.25" customHeight="1" thickTop="1" x14ac:dyDescent="0.3">
      <c r="B28" s="20" t="s">
        <v>30</v>
      </c>
      <c r="C28" s="21"/>
      <c r="D28" s="11"/>
      <c r="E28" s="11"/>
      <c r="F28" s="11"/>
      <c r="G28" s="11"/>
      <c r="H28" s="11"/>
      <c r="I28" s="11"/>
      <c r="J28" s="11"/>
      <c r="K28" s="11"/>
      <c r="L28" s="12"/>
    </row>
    <row r="29" spans="2:12" ht="15" thickBot="1" x14ac:dyDescent="0.35">
      <c r="B29" s="22" t="s">
        <v>32</v>
      </c>
      <c r="C29" s="21"/>
      <c r="D29" s="10"/>
      <c r="E29" s="10"/>
      <c r="F29" s="10"/>
      <c r="G29" s="10"/>
      <c r="H29" s="10"/>
      <c r="I29" s="10"/>
      <c r="J29" s="10"/>
      <c r="K29" s="10"/>
      <c r="L29" s="5"/>
    </row>
    <row r="30" spans="2:12" ht="15.6" thickTop="1" thickBot="1" x14ac:dyDescent="0.35">
      <c r="B30" s="22" t="s">
        <v>33</v>
      </c>
      <c r="C30" s="21"/>
      <c r="D30" s="10"/>
      <c r="E30" s="10"/>
      <c r="F30" s="10"/>
      <c r="G30" s="10"/>
      <c r="H30" s="10"/>
      <c r="I30" s="10"/>
      <c r="J30" s="10"/>
      <c r="K30" s="10"/>
      <c r="L30" s="5"/>
    </row>
    <row r="31" spans="2:12" ht="15" thickTop="1" x14ac:dyDescent="0.3">
      <c r="B31" s="16" t="s">
        <v>34</v>
      </c>
      <c r="C31" s="17"/>
      <c r="D31" s="6">
        <v>73048410.420000002</v>
      </c>
      <c r="E31" s="7">
        <v>137476663.09999999</v>
      </c>
      <c r="F31" s="6">
        <v>222698086.22</v>
      </c>
      <c r="G31" s="7">
        <v>93806779.700000003</v>
      </c>
      <c r="H31" s="6">
        <v>33196582.559999999</v>
      </c>
      <c r="I31" s="6">
        <v>72564836.450000003</v>
      </c>
      <c r="J31" s="6">
        <v>24901559.02</v>
      </c>
      <c r="K31" s="6">
        <v>3257471.1</v>
      </c>
      <c r="L31" s="8">
        <f t="shared" ref="L31:L38" si="2">SUM(D31:K31)</f>
        <v>660950388.57000005</v>
      </c>
    </row>
    <row r="32" spans="2:12" x14ac:dyDescent="0.3">
      <c r="B32" s="16" t="s">
        <v>35</v>
      </c>
      <c r="C32" s="17"/>
      <c r="D32" s="6">
        <v>0</v>
      </c>
      <c r="E32" s="7">
        <v>0</v>
      </c>
      <c r="F32" s="6">
        <v>0</v>
      </c>
      <c r="G32" s="7">
        <v>0</v>
      </c>
      <c r="H32" s="6">
        <v>0</v>
      </c>
      <c r="I32" s="6">
        <v>0</v>
      </c>
      <c r="J32" s="6">
        <v>0</v>
      </c>
      <c r="K32" s="6">
        <v>0</v>
      </c>
      <c r="L32" s="8">
        <f t="shared" si="2"/>
        <v>0</v>
      </c>
    </row>
    <row r="33" spans="2:12" x14ac:dyDescent="0.3">
      <c r="B33" s="16" t="s">
        <v>36</v>
      </c>
      <c r="C33" s="17"/>
      <c r="D33" s="6">
        <v>0</v>
      </c>
      <c r="E33" s="7">
        <v>0</v>
      </c>
      <c r="F33" s="6">
        <v>0</v>
      </c>
      <c r="G33" s="7">
        <v>0</v>
      </c>
      <c r="H33" s="6">
        <v>0</v>
      </c>
      <c r="I33" s="6">
        <v>0</v>
      </c>
      <c r="J33" s="6">
        <v>0</v>
      </c>
      <c r="K33" s="6">
        <v>0</v>
      </c>
      <c r="L33" s="8">
        <f t="shared" si="2"/>
        <v>0</v>
      </c>
    </row>
    <row r="34" spans="2:12" x14ac:dyDescent="0.3">
      <c r="B34" s="16" t="s">
        <v>37</v>
      </c>
      <c r="C34" s="17"/>
      <c r="D34" s="6">
        <v>0</v>
      </c>
      <c r="E34" s="7">
        <v>0</v>
      </c>
      <c r="F34" s="6">
        <v>0</v>
      </c>
      <c r="G34" s="7">
        <v>0</v>
      </c>
      <c r="H34" s="6">
        <v>0</v>
      </c>
      <c r="I34" s="6">
        <v>0</v>
      </c>
      <c r="J34" s="6">
        <v>0</v>
      </c>
      <c r="K34" s="6">
        <v>0</v>
      </c>
      <c r="L34" s="8">
        <f t="shared" si="2"/>
        <v>0</v>
      </c>
    </row>
    <row r="35" spans="2:12" x14ac:dyDescent="0.3">
      <c r="B35" s="16" t="s">
        <v>38</v>
      </c>
      <c r="C35" s="17"/>
      <c r="D35" s="6">
        <v>0</v>
      </c>
      <c r="E35" s="7">
        <v>0</v>
      </c>
      <c r="F35" s="6">
        <v>0</v>
      </c>
      <c r="G35" s="7">
        <v>0</v>
      </c>
      <c r="H35" s="6">
        <v>0</v>
      </c>
      <c r="I35" s="6">
        <v>0</v>
      </c>
      <c r="J35" s="6">
        <v>0</v>
      </c>
      <c r="K35" s="6">
        <v>0</v>
      </c>
      <c r="L35" s="8">
        <f t="shared" si="2"/>
        <v>0</v>
      </c>
    </row>
    <row r="36" spans="2:12" x14ac:dyDescent="0.3">
      <c r="B36" s="16" t="s">
        <v>39</v>
      </c>
      <c r="C36" s="17"/>
      <c r="D36" s="6">
        <v>0</v>
      </c>
      <c r="E36" s="7">
        <v>0</v>
      </c>
      <c r="F36" s="6">
        <v>0</v>
      </c>
      <c r="G36" s="7">
        <v>0</v>
      </c>
      <c r="H36" s="6">
        <v>0</v>
      </c>
      <c r="I36" s="6">
        <v>0</v>
      </c>
      <c r="J36" s="6">
        <v>0</v>
      </c>
      <c r="K36" s="6">
        <v>0</v>
      </c>
      <c r="L36" s="8">
        <f t="shared" si="2"/>
        <v>0</v>
      </c>
    </row>
    <row r="37" spans="2:12" x14ac:dyDescent="0.3">
      <c r="B37" s="16" t="s">
        <v>40</v>
      </c>
      <c r="C37" s="17"/>
      <c r="D37" s="6">
        <v>6829754.1500000004</v>
      </c>
      <c r="E37" s="7">
        <v>283247452.41000003</v>
      </c>
      <c r="F37" s="6">
        <v>165333151.72999999</v>
      </c>
      <c r="G37" s="7">
        <v>94499137.579999998</v>
      </c>
      <c r="H37" s="6">
        <v>25123461.690000001</v>
      </c>
      <c r="I37" s="6">
        <v>100744633.31</v>
      </c>
      <c r="J37" s="6">
        <v>22241941.469999999</v>
      </c>
      <c r="K37" s="6">
        <v>413880768.95999998</v>
      </c>
      <c r="L37" s="8">
        <f t="shared" si="2"/>
        <v>1111900301.3000002</v>
      </c>
    </row>
    <row r="38" spans="2:12" x14ac:dyDescent="0.3">
      <c r="B38" s="23" t="s">
        <v>41</v>
      </c>
      <c r="C38" s="17"/>
      <c r="D38" s="8">
        <v>79878164.569999993</v>
      </c>
      <c r="E38" s="9">
        <v>420724115.50999999</v>
      </c>
      <c r="F38" s="8">
        <v>388031237.94999999</v>
      </c>
      <c r="G38" s="9">
        <v>188305917.28</v>
      </c>
      <c r="H38" s="8">
        <v>58320044.25</v>
      </c>
      <c r="I38" s="8">
        <v>173309469.75999999</v>
      </c>
      <c r="J38" s="8">
        <v>47143500.490000002</v>
      </c>
      <c r="K38" s="8">
        <v>417138240.06</v>
      </c>
      <c r="L38" s="8">
        <f t="shared" si="2"/>
        <v>1772850689.8699999</v>
      </c>
    </row>
    <row r="39" spans="2:12" x14ac:dyDescent="0.3">
      <c r="B39" s="24" t="s">
        <v>42</v>
      </c>
      <c r="C39" s="21"/>
      <c r="D39" s="10"/>
      <c r="E39" s="10"/>
      <c r="F39" s="10"/>
      <c r="G39" s="10"/>
      <c r="H39" s="10"/>
      <c r="I39" s="10"/>
      <c r="J39" s="10"/>
      <c r="K39" s="10"/>
      <c r="L39" s="5"/>
    </row>
    <row r="40" spans="2:12" x14ac:dyDescent="0.3">
      <c r="B40" s="16" t="s">
        <v>43</v>
      </c>
      <c r="C40" s="17"/>
      <c r="D40" s="6">
        <v>0</v>
      </c>
      <c r="E40" s="7">
        <v>0</v>
      </c>
      <c r="F40" s="6">
        <v>0</v>
      </c>
      <c r="G40" s="7">
        <v>0</v>
      </c>
      <c r="H40" s="6">
        <v>0</v>
      </c>
      <c r="I40" s="6">
        <v>0</v>
      </c>
      <c r="J40" s="6">
        <v>0</v>
      </c>
      <c r="K40" s="6">
        <v>0</v>
      </c>
      <c r="L40" s="8">
        <f t="shared" ref="L40:L53" si="3">SUM(D40:K40)</f>
        <v>0</v>
      </c>
    </row>
    <row r="41" spans="2:12" x14ac:dyDescent="0.3">
      <c r="B41" s="16" t="s">
        <v>44</v>
      </c>
      <c r="C41" s="17"/>
      <c r="D41" s="6">
        <v>0</v>
      </c>
      <c r="E41" s="7">
        <v>0</v>
      </c>
      <c r="F41" s="6">
        <v>0</v>
      </c>
      <c r="G41" s="7">
        <v>0</v>
      </c>
      <c r="H41" s="6">
        <v>0</v>
      </c>
      <c r="I41" s="6">
        <v>0</v>
      </c>
      <c r="J41" s="6">
        <v>0</v>
      </c>
      <c r="K41" s="6">
        <v>0</v>
      </c>
      <c r="L41" s="8">
        <f t="shared" si="3"/>
        <v>0</v>
      </c>
    </row>
    <row r="42" spans="2:12" x14ac:dyDescent="0.3">
      <c r="B42" s="16" t="s">
        <v>45</v>
      </c>
      <c r="C42" s="17"/>
      <c r="D42" s="6">
        <v>17086666.469999999</v>
      </c>
      <c r="E42" s="7">
        <v>319123844.57999998</v>
      </c>
      <c r="F42" s="6">
        <v>1285623310.76</v>
      </c>
      <c r="G42" s="7">
        <v>95900299.390000001</v>
      </c>
      <c r="H42" s="6">
        <v>63101070.609999999</v>
      </c>
      <c r="I42" s="6">
        <v>19566049.390000001</v>
      </c>
      <c r="J42" s="6">
        <v>383276097.82999998</v>
      </c>
      <c r="K42" s="6">
        <v>791342148.21000004</v>
      </c>
      <c r="L42" s="8">
        <f t="shared" si="3"/>
        <v>2975019487.2400002</v>
      </c>
    </row>
    <row r="43" spans="2:12" ht="21" customHeight="1" x14ac:dyDescent="0.3">
      <c r="B43" s="16" t="s">
        <v>46</v>
      </c>
      <c r="C43" s="17"/>
      <c r="D43" s="6">
        <v>0</v>
      </c>
      <c r="E43" s="7">
        <v>18762254</v>
      </c>
      <c r="F43" s="6">
        <v>40581402</v>
      </c>
      <c r="G43" s="7">
        <v>5939979.4000000004</v>
      </c>
      <c r="H43" s="6">
        <v>3705015</v>
      </c>
      <c r="I43" s="6">
        <v>6070961</v>
      </c>
      <c r="J43" s="6">
        <v>2191661</v>
      </c>
      <c r="K43" s="6">
        <v>14800174</v>
      </c>
      <c r="L43" s="8">
        <f t="shared" si="3"/>
        <v>92051446.400000006</v>
      </c>
    </row>
    <row r="44" spans="2:12" x14ac:dyDescent="0.3">
      <c r="B44" s="16" t="s">
        <v>47</v>
      </c>
      <c r="C44" s="17"/>
      <c r="D44" s="6">
        <v>1025587.32</v>
      </c>
      <c r="E44" s="7">
        <v>22239443.440000001</v>
      </c>
      <c r="F44" s="6">
        <v>164515051.59</v>
      </c>
      <c r="G44" s="7">
        <v>13924067.09</v>
      </c>
      <c r="H44" s="6">
        <v>18995309.629999999</v>
      </c>
      <c r="I44" s="6">
        <v>52501715.619999997</v>
      </c>
      <c r="J44" s="6">
        <v>15837439.16</v>
      </c>
      <c r="K44" s="6">
        <v>30153188.449999999</v>
      </c>
      <c r="L44" s="8">
        <f t="shared" si="3"/>
        <v>319191802.30000001</v>
      </c>
    </row>
    <row r="45" spans="2:12" x14ac:dyDescent="0.3">
      <c r="B45" s="16" t="s">
        <v>48</v>
      </c>
      <c r="C45" s="17"/>
      <c r="D45" s="6">
        <v>-61268.69</v>
      </c>
      <c r="E45" s="7">
        <v>0</v>
      </c>
      <c r="F45" s="6">
        <v>0</v>
      </c>
      <c r="G45" s="7">
        <v>0</v>
      </c>
      <c r="H45" s="6">
        <v>0</v>
      </c>
      <c r="I45" s="6">
        <v>0</v>
      </c>
      <c r="J45" s="6">
        <v>-49425.99</v>
      </c>
      <c r="K45" s="6">
        <v>0</v>
      </c>
      <c r="L45" s="8">
        <f t="shared" si="3"/>
        <v>-110694.68</v>
      </c>
    </row>
    <row r="46" spans="2:12" x14ac:dyDescent="0.3">
      <c r="B46" s="16" t="s">
        <v>49</v>
      </c>
      <c r="C46" s="17"/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6">
        <v>0</v>
      </c>
      <c r="J46" s="6">
        <v>0</v>
      </c>
      <c r="K46" s="6">
        <v>0</v>
      </c>
      <c r="L46" s="8">
        <f t="shared" si="3"/>
        <v>0</v>
      </c>
    </row>
    <row r="47" spans="2:12" x14ac:dyDescent="0.3">
      <c r="B47" s="16" t="s">
        <v>50</v>
      </c>
      <c r="C47" s="17"/>
      <c r="D47" s="6">
        <v>0</v>
      </c>
      <c r="E47" s="7">
        <v>0</v>
      </c>
      <c r="F47" s="6">
        <v>0</v>
      </c>
      <c r="G47" s="7">
        <v>0</v>
      </c>
      <c r="H47" s="6">
        <v>0</v>
      </c>
      <c r="I47" s="6">
        <v>0</v>
      </c>
      <c r="J47" s="6">
        <v>0</v>
      </c>
      <c r="K47" s="6">
        <v>0</v>
      </c>
      <c r="L47" s="8">
        <f t="shared" si="3"/>
        <v>0</v>
      </c>
    </row>
    <row r="48" spans="2:12" x14ac:dyDescent="0.3">
      <c r="B48" s="16" t="s">
        <v>51</v>
      </c>
      <c r="C48" s="17"/>
      <c r="D48" s="6">
        <v>0</v>
      </c>
      <c r="E48" s="7">
        <v>0</v>
      </c>
      <c r="F48" s="6">
        <v>0</v>
      </c>
      <c r="G48" s="7">
        <v>0</v>
      </c>
      <c r="H48" s="6">
        <v>0</v>
      </c>
      <c r="I48" s="6">
        <v>0</v>
      </c>
      <c r="J48" s="6">
        <v>0</v>
      </c>
      <c r="K48" s="6">
        <v>4436868.2699999996</v>
      </c>
      <c r="L48" s="8">
        <f t="shared" si="3"/>
        <v>4436868.2699999996</v>
      </c>
    </row>
    <row r="49" spans="2:12" x14ac:dyDescent="0.3">
      <c r="B49" s="16" t="s">
        <v>52</v>
      </c>
      <c r="C49" s="17"/>
      <c r="D49" s="6">
        <v>0</v>
      </c>
      <c r="E49" s="7">
        <v>0</v>
      </c>
      <c r="F49" s="6">
        <v>0</v>
      </c>
      <c r="G49" s="7">
        <v>0</v>
      </c>
      <c r="H49" s="6">
        <v>0</v>
      </c>
      <c r="I49" s="6">
        <v>0</v>
      </c>
      <c r="J49" s="6">
        <v>0</v>
      </c>
      <c r="K49" s="6">
        <v>59141944.450000003</v>
      </c>
      <c r="L49" s="8">
        <f t="shared" si="3"/>
        <v>59141944.450000003</v>
      </c>
    </row>
    <row r="50" spans="2:12" x14ac:dyDescent="0.3">
      <c r="B50" s="16" t="s">
        <v>53</v>
      </c>
      <c r="C50" s="17"/>
      <c r="D50" s="6">
        <v>0</v>
      </c>
      <c r="E50" s="7">
        <v>0</v>
      </c>
      <c r="F50" s="6">
        <v>0</v>
      </c>
      <c r="G50" s="7">
        <v>0</v>
      </c>
      <c r="H50" s="6">
        <v>0</v>
      </c>
      <c r="I50" s="6">
        <v>0</v>
      </c>
      <c r="J50" s="6">
        <v>0</v>
      </c>
      <c r="K50" s="6">
        <v>517670</v>
      </c>
      <c r="L50" s="8">
        <f t="shared" si="3"/>
        <v>517670</v>
      </c>
    </row>
    <row r="51" spans="2:12" ht="20.25" customHeight="1" x14ac:dyDescent="0.3">
      <c r="B51" s="16" t="s">
        <v>54</v>
      </c>
      <c r="C51" s="17"/>
      <c r="D51" s="6">
        <v>0</v>
      </c>
      <c r="E51" s="7">
        <v>0</v>
      </c>
      <c r="F51" s="6">
        <v>10085612.279999999</v>
      </c>
      <c r="G51" s="7">
        <v>0</v>
      </c>
      <c r="H51" s="6">
        <v>0</v>
      </c>
      <c r="I51" s="6">
        <v>0</v>
      </c>
      <c r="J51" s="6">
        <v>2516417.42</v>
      </c>
      <c r="K51" s="6">
        <v>86812305.230000004</v>
      </c>
      <c r="L51" s="8">
        <f t="shared" si="3"/>
        <v>99414334.930000007</v>
      </c>
    </row>
    <row r="52" spans="2:12" ht="20.25" customHeight="1" x14ac:dyDescent="0.3">
      <c r="B52" s="16" t="s">
        <v>55</v>
      </c>
      <c r="C52" s="17"/>
      <c r="D52" s="6">
        <v>2225185.14</v>
      </c>
      <c r="E52" s="7">
        <v>13461084.279999999</v>
      </c>
      <c r="F52" s="6">
        <v>51723212.979999997</v>
      </c>
      <c r="G52" s="7">
        <v>4556475.5</v>
      </c>
      <c r="H52" s="6">
        <v>13365608.75</v>
      </c>
      <c r="I52" s="6">
        <v>2081038.68</v>
      </c>
      <c r="J52" s="6">
        <v>16925268.41</v>
      </c>
      <c r="K52" s="6">
        <v>60112065.280000001</v>
      </c>
      <c r="L52" s="8">
        <f t="shared" si="3"/>
        <v>164449939.01999998</v>
      </c>
    </row>
    <row r="53" spans="2:12" x14ac:dyDescent="0.3">
      <c r="B53" s="23" t="s">
        <v>56</v>
      </c>
      <c r="C53" s="17"/>
      <c r="D53" s="8">
        <v>20276170.239999998</v>
      </c>
      <c r="E53" s="9">
        <v>373586626.30000001</v>
      </c>
      <c r="F53" s="8">
        <v>1552528589.6099999</v>
      </c>
      <c r="G53" s="9">
        <v>120320821.38</v>
      </c>
      <c r="H53" s="8">
        <v>99167003.989999995</v>
      </c>
      <c r="I53" s="8">
        <v>80219764.689999998</v>
      </c>
      <c r="J53" s="8">
        <v>420697457.82999998</v>
      </c>
      <c r="K53" s="8">
        <v>1047316363.89</v>
      </c>
      <c r="L53" s="8">
        <f t="shared" si="3"/>
        <v>3714112797.9299994</v>
      </c>
    </row>
    <row r="54" spans="2:12" ht="8.25" customHeight="1" x14ac:dyDescent="0.3">
      <c r="B54" s="20" t="s">
        <v>30</v>
      </c>
      <c r="C54" s="21"/>
      <c r="D54" s="11"/>
      <c r="E54" s="11"/>
      <c r="F54" s="11"/>
      <c r="G54" s="11"/>
      <c r="H54" s="11"/>
      <c r="I54" s="11"/>
      <c r="J54" s="11"/>
      <c r="K54" s="11"/>
      <c r="L54" s="12"/>
    </row>
    <row r="55" spans="2:12" ht="15" thickBot="1" x14ac:dyDescent="0.35">
      <c r="B55" s="18" t="s">
        <v>57</v>
      </c>
      <c r="C55" s="19"/>
      <c r="D55" s="13">
        <v>100154334.81</v>
      </c>
      <c r="E55" s="14">
        <v>794310741.80999994</v>
      </c>
      <c r="F55" s="13">
        <v>1940559827.5599999</v>
      </c>
      <c r="G55" s="14">
        <v>308626738.66000003</v>
      </c>
      <c r="H55" s="13">
        <v>157487048.24000001</v>
      </c>
      <c r="I55" s="13">
        <v>253529234.44999999</v>
      </c>
      <c r="J55" s="13">
        <v>467840958.31999999</v>
      </c>
      <c r="K55" s="13">
        <v>1464454603.95</v>
      </c>
      <c r="L55" s="13">
        <f>SUM(D55:K55)</f>
        <v>5486963487.8000002</v>
      </c>
    </row>
    <row r="56" spans="2:12" ht="8.25" customHeight="1" thickTop="1" x14ac:dyDescent="0.3">
      <c r="B56" s="20" t="s">
        <v>30</v>
      </c>
      <c r="C56" s="21"/>
      <c r="D56" s="11"/>
      <c r="E56" s="11"/>
      <c r="F56" s="11"/>
      <c r="G56" s="11"/>
      <c r="H56" s="11"/>
      <c r="I56" s="11"/>
      <c r="J56" s="11"/>
      <c r="K56" s="11"/>
      <c r="L56" s="12"/>
    </row>
    <row r="57" spans="2:12" ht="15" thickBot="1" x14ac:dyDescent="0.35">
      <c r="B57" s="22" t="s">
        <v>58</v>
      </c>
      <c r="C57" s="21"/>
      <c r="D57" s="10"/>
      <c r="E57" s="10"/>
      <c r="F57" s="10"/>
      <c r="G57" s="10"/>
      <c r="H57" s="10"/>
      <c r="I57" s="10"/>
      <c r="J57" s="10"/>
      <c r="K57" s="10"/>
      <c r="L57" s="5"/>
    </row>
    <row r="58" spans="2:12" ht="15" thickTop="1" x14ac:dyDescent="0.3">
      <c r="B58" s="16" t="s">
        <v>59</v>
      </c>
      <c r="C58" s="17"/>
      <c r="D58" s="6">
        <v>47625</v>
      </c>
      <c r="E58" s="7">
        <v>856615.63</v>
      </c>
      <c r="F58" s="6">
        <v>1032135</v>
      </c>
      <c r="G58" s="7">
        <v>661550</v>
      </c>
      <c r="H58" s="6">
        <v>245365</v>
      </c>
      <c r="I58" s="6">
        <v>163029.57999999999</v>
      </c>
      <c r="J58" s="6">
        <v>122537</v>
      </c>
      <c r="K58" s="6">
        <v>0</v>
      </c>
      <c r="L58" s="8">
        <f t="shared" ref="L58:L77" si="4">SUM(D58:K58)</f>
        <v>3128857.21</v>
      </c>
    </row>
    <row r="59" spans="2:12" x14ac:dyDescent="0.3">
      <c r="B59" s="16" t="s">
        <v>60</v>
      </c>
      <c r="C59" s="17"/>
      <c r="D59" s="6">
        <v>0</v>
      </c>
      <c r="E59" s="7">
        <v>0</v>
      </c>
      <c r="F59" s="6">
        <v>0</v>
      </c>
      <c r="G59" s="7">
        <v>0</v>
      </c>
      <c r="H59" s="6">
        <v>0</v>
      </c>
      <c r="I59" s="6">
        <v>0</v>
      </c>
      <c r="J59" s="6">
        <v>0</v>
      </c>
      <c r="K59" s="6">
        <v>0</v>
      </c>
      <c r="L59" s="8">
        <f t="shared" si="4"/>
        <v>0</v>
      </c>
    </row>
    <row r="60" spans="2:12" x14ac:dyDescent="0.3">
      <c r="B60" s="16" t="s">
        <v>61</v>
      </c>
      <c r="C60" s="17"/>
      <c r="D60" s="6">
        <v>0</v>
      </c>
      <c r="E60" s="7">
        <v>0</v>
      </c>
      <c r="F60" s="6">
        <v>0</v>
      </c>
      <c r="G60" s="7">
        <v>0</v>
      </c>
      <c r="H60" s="6">
        <v>0</v>
      </c>
      <c r="I60" s="6">
        <v>0</v>
      </c>
      <c r="J60" s="6">
        <v>0</v>
      </c>
      <c r="K60" s="6">
        <v>0</v>
      </c>
      <c r="L60" s="8">
        <f t="shared" si="4"/>
        <v>0</v>
      </c>
    </row>
    <row r="61" spans="2:12" x14ac:dyDescent="0.3">
      <c r="B61" s="16" t="s">
        <v>62</v>
      </c>
      <c r="C61" s="17"/>
      <c r="D61" s="6">
        <v>0</v>
      </c>
      <c r="E61" s="7">
        <v>0</v>
      </c>
      <c r="F61" s="6">
        <v>0</v>
      </c>
      <c r="G61" s="7">
        <v>0</v>
      </c>
      <c r="H61" s="6">
        <v>0</v>
      </c>
      <c r="I61" s="6">
        <v>0</v>
      </c>
      <c r="J61" s="6">
        <v>0</v>
      </c>
      <c r="K61" s="6">
        <v>53616508.259999998</v>
      </c>
      <c r="L61" s="8">
        <f t="shared" si="4"/>
        <v>53616508.259999998</v>
      </c>
    </row>
    <row r="62" spans="2:12" x14ac:dyDescent="0.3">
      <c r="B62" s="16" t="s">
        <v>63</v>
      </c>
      <c r="C62" s="17"/>
      <c r="D62" s="6">
        <v>0</v>
      </c>
      <c r="E62" s="7">
        <v>0</v>
      </c>
      <c r="F62" s="6">
        <v>0</v>
      </c>
      <c r="G62" s="7">
        <v>0</v>
      </c>
      <c r="H62" s="6">
        <v>0</v>
      </c>
      <c r="I62" s="6">
        <v>0</v>
      </c>
      <c r="J62" s="6">
        <v>0</v>
      </c>
      <c r="K62" s="6">
        <v>-19923252.100000001</v>
      </c>
      <c r="L62" s="8">
        <f t="shared" si="4"/>
        <v>-19923252.100000001</v>
      </c>
    </row>
    <row r="63" spans="2:12" x14ac:dyDescent="0.3">
      <c r="B63" s="16" t="s">
        <v>64</v>
      </c>
      <c r="C63" s="17"/>
      <c r="D63" s="6">
        <v>0</v>
      </c>
      <c r="E63" s="7">
        <v>0</v>
      </c>
      <c r="F63" s="6">
        <v>0</v>
      </c>
      <c r="G63" s="7">
        <v>0</v>
      </c>
      <c r="H63" s="6">
        <v>0</v>
      </c>
      <c r="I63" s="6">
        <v>0</v>
      </c>
      <c r="J63" s="6">
        <v>0</v>
      </c>
      <c r="K63" s="6">
        <v>156971136.66999999</v>
      </c>
      <c r="L63" s="8">
        <f t="shared" si="4"/>
        <v>156971136.66999999</v>
      </c>
    </row>
    <row r="64" spans="2:12" ht="21" customHeight="1" x14ac:dyDescent="0.3">
      <c r="B64" s="16" t="s">
        <v>65</v>
      </c>
      <c r="C64" s="17"/>
      <c r="D64" s="6">
        <v>0</v>
      </c>
      <c r="E64" s="7">
        <v>0</v>
      </c>
      <c r="F64" s="6">
        <v>0</v>
      </c>
      <c r="G64" s="7">
        <v>0</v>
      </c>
      <c r="H64" s="6">
        <v>0</v>
      </c>
      <c r="I64" s="6">
        <v>0</v>
      </c>
      <c r="J64" s="6">
        <v>0</v>
      </c>
      <c r="K64" s="6">
        <v>380567331.31999999</v>
      </c>
      <c r="L64" s="8">
        <f t="shared" si="4"/>
        <v>380567331.31999999</v>
      </c>
    </row>
    <row r="65" spans="2:12" x14ac:dyDescent="0.3">
      <c r="B65" s="16" t="s">
        <v>66</v>
      </c>
      <c r="C65" s="17"/>
      <c r="D65" s="6">
        <v>0</v>
      </c>
      <c r="E65" s="7">
        <v>0</v>
      </c>
      <c r="F65" s="6">
        <v>0</v>
      </c>
      <c r="G65" s="7">
        <v>0</v>
      </c>
      <c r="H65" s="6">
        <v>0</v>
      </c>
      <c r="I65" s="6">
        <v>0</v>
      </c>
      <c r="J65" s="6">
        <v>0</v>
      </c>
      <c r="K65" s="6">
        <v>0</v>
      </c>
      <c r="L65" s="8">
        <f t="shared" si="4"/>
        <v>0</v>
      </c>
    </row>
    <row r="66" spans="2:12" x14ac:dyDescent="0.3">
      <c r="B66" s="16" t="s">
        <v>67</v>
      </c>
      <c r="C66" s="17"/>
      <c r="D66" s="6">
        <v>106650234.20999999</v>
      </c>
      <c r="E66" s="7">
        <v>413269574.30000001</v>
      </c>
      <c r="F66" s="6">
        <v>576378313.29999995</v>
      </c>
      <c r="G66" s="7">
        <v>478822495.74000001</v>
      </c>
      <c r="H66" s="6">
        <v>226337187.90000001</v>
      </c>
      <c r="I66" s="6">
        <v>298114795.25999999</v>
      </c>
      <c r="J66" s="6">
        <v>113961047.19</v>
      </c>
      <c r="K66" s="6">
        <v>363008072.5</v>
      </c>
      <c r="L66" s="8">
        <f t="shared" si="4"/>
        <v>2576541720.4000001</v>
      </c>
    </row>
    <row r="67" spans="2:12" x14ac:dyDescent="0.3">
      <c r="B67" s="16" t="s">
        <v>68</v>
      </c>
      <c r="C67" s="17"/>
      <c r="D67" s="6">
        <v>0</v>
      </c>
      <c r="E67" s="7">
        <v>0</v>
      </c>
      <c r="F67" s="6">
        <v>0</v>
      </c>
      <c r="G67" s="7">
        <v>0</v>
      </c>
      <c r="H67" s="6">
        <v>151769760.33000001</v>
      </c>
      <c r="I67" s="6">
        <v>0</v>
      </c>
      <c r="J67" s="6">
        <v>119411568.86</v>
      </c>
      <c r="K67" s="6">
        <v>265571818.66999999</v>
      </c>
      <c r="L67" s="8">
        <f t="shared" si="4"/>
        <v>536753147.86000001</v>
      </c>
    </row>
    <row r="68" spans="2:12" ht="21" customHeight="1" x14ac:dyDescent="0.3">
      <c r="B68" s="16" t="s">
        <v>69</v>
      </c>
      <c r="C68" s="17"/>
      <c r="D68" s="6">
        <v>37911250.609999999</v>
      </c>
      <c r="E68" s="7">
        <v>651703237.63999999</v>
      </c>
      <c r="F68" s="6">
        <v>1768641230.8800001</v>
      </c>
      <c r="G68" s="7">
        <v>326080798.45999998</v>
      </c>
      <c r="H68" s="6">
        <v>1615587.31</v>
      </c>
      <c r="I68" s="6">
        <v>125787820.05</v>
      </c>
      <c r="J68" s="6">
        <v>-1969446.32</v>
      </c>
      <c r="K68" s="6">
        <v>-102704731.43000001</v>
      </c>
      <c r="L68" s="8">
        <f t="shared" si="4"/>
        <v>2807065747.2000003</v>
      </c>
    </row>
    <row r="69" spans="2:12" x14ac:dyDescent="0.3">
      <c r="B69" s="16" t="s">
        <v>70</v>
      </c>
      <c r="C69" s="17"/>
      <c r="D69" s="6">
        <v>0</v>
      </c>
      <c r="E69" s="7">
        <v>48580204.640000001</v>
      </c>
      <c r="F69" s="6">
        <v>0</v>
      </c>
      <c r="G69" s="7">
        <v>53277953.259999998</v>
      </c>
      <c r="H69" s="6">
        <v>0</v>
      </c>
      <c r="I69" s="6">
        <v>0</v>
      </c>
      <c r="J69" s="6">
        <v>0</v>
      </c>
      <c r="K69" s="6">
        <v>0</v>
      </c>
      <c r="L69" s="8">
        <f t="shared" si="4"/>
        <v>101858157.90000001</v>
      </c>
    </row>
    <row r="70" spans="2:12" x14ac:dyDescent="0.3">
      <c r="B70" s="16" t="s">
        <v>71</v>
      </c>
      <c r="C70" s="17"/>
      <c r="D70" s="6">
        <v>0</v>
      </c>
      <c r="E70" s="7">
        <v>0</v>
      </c>
      <c r="F70" s="6">
        <v>0</v>
      </c>
      <c r="G70" s="7">
        <v>0</v>
      </c>
      <c r="H70" s="6">
        <v>0</v>
      </c>
      <c r="I70" s="6">
        <v>0</v>
      </c>
      <c r="J70" s="6">
        <v>0</v>
      </c>
      <c r="K70" s="6">
        <v>0</v>
      </c>
      <c r="L70" s="8">
        <f t="shared" si="4"/>
        <v>0</v>
      </c>
    </row>
    <row r="71" spans="2:12" x14ac:dyDescent="0.3">
      <c r="B71" s="16" t="s">
        <v>72</v>
      </c>
      <c r="C71" s="17"/>
      <c r="D71" s="6">
        <v>0</v>
      </c>
      <c r="E71" s="7">
        <v>0</v>
      </c>
      <c r="F71" s="6">
        <v>0</v>
      </c>
      <c r="G71" s="7">
        <v>0</v>
      </c>
      <c r="H71" s="6">
        <v>0</v>
      </c>
      <c r="I71" s="6">
        <v>0</v>
      </c>
      <c r="J71" s="6">
        <v>0</v>
      </c>
      <c r="K71" s="6">
        <v>0</v>
      </c>
      <c r="L71" s="8">
        <f t="shared" si="4"/>
        <v>0</v>
      </c>
    </row>
    <row r="72" spans="2:12" x14ac:dyDescent="0.3">
      <c r="B72" s="16" t="s">
        <v>73</v>
      </c>
      <c r="C72" s="17"/>
      <c r="D72" s="6">
        <v>0</v>
      </c>
      <c r="E72" s="7">
        <v>296777.36</v>
      </c>
      <c r="F72" s="6">
        <v>0</v>
      </c>
      <c r="G72" s="7">
        <v>0</v>
      </c>
      <c r="H72" s="6">
        <v>0</v>
      </c>
      <c r="I72" s="6">
        <v>0</v>
      </c>
      <c r="J72" s="6">
        <v>0</v>
      </c>
      <c r="K72" s="6">
        <v>30278051.98</v>
      </c>
      <c r="L72" s="8">
        <f t="shared" si="4"/>
        <v>30574829.34</v>
      </c>
    </row>
    <row r="73" spans="2:12" x14ac:dyDescent="0.3">
      <c r="B73" s="16" t="s">
        <v>74</v>
      </c>
      <c r="C73" s="17"/>
      <c r="D73" s="6">
        <v>-58523100.57</v>
      </c>
      <c r="E73" s="7">
        <v>-524073007.07999998</v>
      </c>
      <c r="F73" s="6">
        <v>-361100071.14999998</v>
      </c>
      <c r="G73" s="7">
        <v>-452304439.18000001</v>
      </c>
      <c r="H73" s="6">
        <v>-265941488.53</v>
      </c>
      <c r="I73" s="6">
        <v>-44580037.350000001</v>
      </c>
      <c r="J73" s="6">
        <v>-43160652.18</v>
      </c>
      <c r="K73" s="6">
        <v>14286429.57</v>
      </c>
      <c r="L73" s="8">
        <f t="shared" si="4"/>
        <v>-1735396366.47</v>
      </c>
    </row>
    <row r="74" spans="2:12" x14ac:dyDescent="0.3">
      <c r="B74" s="16" t="s">
        <v>75</v>
      </c>
      <c r="C74" s="17"/>
      <c r="D74" s="6">
        <v>0</v>
      </c>
      <c r="E74" s="7">
        <v>0</v>
      </c>
      <c r="F74" s="6">
        <v>0</v>
      </c>
      <c r="G74" s="7">
        <v>0</v>
      </c>
      <c r="H74" s="6">
        <v>0</v>
      </c>
      <c r="I74" s="6">
        <v>0</v>
      </c>
      <c r="J74" s="6">
        <v>0</v>
      </c>
      <c r="K74" s="6">
        <v>0</v>
      </c>
      <c r="L74" s="8">
        <f t="shared" si="4"/>
        <v>0</v>
      </c>
    </row>
    <row r="75" spans="2:12" x14ac:dyDescent="0.3">
      <c r="B75" s="16" t="s">
        <v>76</v>
      </c>
      <c r="C75" s="17"/>
      <c r="D75" s="6">
        <v>0</v>
      </c>
      <c r="E75" s="7">
        <v>0</v>
      </c>
      <c r="F75" s="6">
        <v>0</v>
      </c>
      <c r="G75" s="7">
        <v>1651162.07</v>
      </c>
      <c r="H75" s="6">
        <v>0</v>
      </c>
      <c r="I75" s="6">
        <v>0</v>
      </c>
      <c r="J75" s="6">
        <v>0</v>
      </c>
      <c r="K75" s="6">
        <v>0</v>
      </c>
      <c r="L75" s="8">
        <f t="shared" si="4"/>
        <v>1651162.07</v>
      </c>
    </row>
    <row r="76" spans="2:12" ht="21" customHeight="1" x14ac:dyDescent="0.3">
      <c r="B76" s="16" t="s">
        <v>77</v>
      </c>
      <c r="C76" s="17"/>
      <c r="D76" s="6">
        <v>0</v>
      </c>
      <c r="E76" s="7">
        <v>0</v>
      </c>
      <c r="F76" s="6">
        <v>0</v>
      </c>
      <c r="G76" s="7">
        <v>0</v>
      </c>
      <c r="H76" s="6">
        <v>120755149.14</v>
      </c>
      <c r="I76" s="6">
        <v>0</v>
      </c>
      <c r="J76" s="6">
        <v>-41368791.950000003</v>
      </c>
      <c r="K76" s="6">
        <v>0</v>
      </c>
      <c r="L76" s="8">
        <f t="shared" si="4"/>
        <v>79386357.189999998</v>
      </c>
    </row>
    <row r="77" spans="2:12" ht="15" thickBot="1" x14ac:dyDescent="0.35">
      <c r="B77" s="18" t="s">
        <v>78</v>
      </c>
      <c r="C77" s="19"/>
      <c r="D77" s="13">
        <v>86086009.25</v>
      </c>
      <c r="E77" s="14">
        <v>590633402.49000001</v>
      </c>
      <c r="F77" s="13">
        <v>1984951608.03</v>
      </c>
      <c r="G77" s="14">
        <v>408189520.35000002</v>
      </c>
      <c r="H77" s="13">
        <v>234781561.15000001</v>
      </c>
      <c r="I77" s="13">
        <v>379485607.54000002</v>
      </c>
      <c r="J77" s="13">
        <v>146996262.59999999</v>
      </c>
      <c r="K77" s="13">
        <v>1141671365.4400001</v>
      </c>
      <c r="L77" s="13">
        <f t="shared" si="4"/>
        <v>4972795336.8500004</v>
      </c>
    </row>
    <row r="78" spans="2:12" ht="8.25" customHeight="1" thickTop="1" x14ac:dyDescent="0.3">
      <c r="B78" s="20" t="s">
        <v>30</v>
      </c>
      <c r="C78" s="21"/>
      <c r="D78" s="11"/>
      <c r="E78" s="11"/>
      <c r="F78" s="11"/>
      <c r="G78" s="11"/>
      <c r="H78" s="11"/>
      <c r="I78" s="11"/>
      <c r="J78" s="11"/>
      <c r="K78" s="11"/>
      <c r="L78" s="12"/>
    </row>
    <row r="79" spans="2:12" ht="20.25" customHeight="1" thickBot="1" x14ac:dyDescent="0.35">
      <c r="B79" s="18" t="s">
        <v>79</v>
      </c>
      <c r="C79" s="19"/>
      <c r="D79" s="13">
        <v>186240344.06</v>
      </c>
      <c r="E79" s="14">
        <v>1384944144.3</v>
      </c>
      <c r="F79" s="13">
        <v>3925511435.5900002</v>
      </c>
      <c r="G79" s="14">
        <v>716816259.00999999</v>
      </c>
      <c r="H79" s="13">
        <v>392268609.38999999</v>
      </c>
      <c r="I79" s="13">
        <v>633014841.99000001</v>
      </c>
      <c r="J79" s="13">
        <v>614837220.91999996</v>
      </c>
      <c r="K79" s="13">
        <v>2606125969.3899999</v>
      </c>
      <c r="L79" s="13">
        <f>SUM(D79:K79)</f>
        <v>10459758824.65</v>
      </c>
    </row>
    <row r="80" spans="2:12" ht="4.2" customHeight="1" thickTop="1" x14ac:dyDescent="0.3"/>
    <row r="82" spans="4:12" x14ac:dyDescent="0.3">
      <c r="D82" s="15">
        <f>D79-D27</f>
        <v>0</v>
      </c>
      <c r="E82" s="15">
        <f t="shared" ref="E82:L82" si="5">E79-E27</f>
        <v>0</v>
      </c>
      <c r="F82" s="15">
        <f t="shared" si="5"/>
        <v>0</v>
      </c>
      <c r="G82" s="15">
        <f t="shared" si="5"/>
        <v>0</v>
      </c>
      <c r="H82" s="15">
        <f t="shared" si="5"/>
        <v>0</v>
      </c>
      <c r="I82" s="15">
        <f t="shared" si="5"/>
        <v>0</v>
      </c>
      <c r="J82" s="15">
        <f t="shared" si="5"/>
        <v>0</v>
      </c>
      <c r="K82" s="15">
        <f t="shared" si="5"/>
        <v>0</v>
      </c>
      <c r="L82" s="15">
        <f t="shared" si="5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68" orientation="portrait" horizontalDpi="300" verticalDpi="300" r:id="rId1"/>
  <headerFooter alignWithMargins="0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IV-B</vt:lpstr>
      <vt:lpstr>'REGION IV-B'!Print_Area</vt:lpstr>
      <vt:lpstr>'REGION IV-B'!Print_Titles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2024-03-01T03:07:01Z</dcterms:created>
  <dcterms:modified xsi:type="dcterms:W3CDTF">2024-03-01T07:59:24Z</dcterms:modified>
</cp:coreProperties>
</file>